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<sst xmlns="http://schemas.openxmlformats.org/spreadsheetml/2006/main" count="61" uniqueCount="59">
  <si>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Resultatopgørelse:</t>
  </si>
  <si>
    <t>for perioden 1/1 -31/12</t>
  </si>
  <si>
    <t>Salg af vand</t>
  </si>
  <si>
    <t>Abonnement</t>
  </si>
  <si>
    <t>Tilslutningsafgifter</t>
  </si>
  <si>
    <t>El</t>
  </si>
  <si>
    <t>Reparation og vedligeholdelse, anlæg</t>
  </si>
  <si>
    <t>Vandprøver og service</t>
  </si>
  <si>
    <t>Kontingenter og abonnementer</t>
  </si>
  <si>
    <t>Renteindtægter</t>
  </si>
  <si>
    <t>Afskrivninger</t>
  </si>
  <si>
    <t>Anlæg og ledningsnet</t>
  </si>
  <si>
    <t>Årets resultat</t>
  </si>
  <si>
    <t>Vandindvindingsafgift</t>
  </si>
  <si>
    <t>Balance:</t>
  </si>
  <si>
    <t>pr. 31. December</t>
  </si>
  <si>
    <t>Aktiver</t>
  </si>
  <si>
    <t>Anlæg</t>
  </si>
  <si>
    <t>Saldo 1/1</t>
  </si>
  <si>
    <t xml:space="preserve"> - akkumulerede afskrivninger</t>
  </si>
  <si>
    <t>Nettoværdi pr. 31/12</t>
  </si>
  <si>
    <t>Bankbeholdning</t>
  </si>
  <si>
    <t>Passiver</t>
  </si>
  <si>
    <t>Egenkapital</t>
  </si>
  <si>
    <t>Saldo 31/12</t>
  </si>
  <si>
    <t>Gæld</t>
  </si>
  <si>
    <t>Forskud, Gedved Kommune</t>
  </si>
  <si>
    <t>Vandafgift</t>
  </si>
  <si>
    <t>Skyldige omkostninger</t>
  </si>
  <si>
    <t>Claes Kjær Mathiesen</t>
  </si>
  <si>
    <t>Formand</t>
  </si>
  <si>
    <t>Kasserer</t>
  </si>
  <si>
    <t>Revisionspåtegning:</t>
  </si>
  <si>
    <t xml:space="preserve">opfattelse de nødvendige oplysninger til at bedømme periodens </t>
  </si>
  <si>
    <t xml:space="preserve">          Gerda Mikkelsen</t>
  </si>
  <si>
    <t>Revisorer</t>
  </si>
  <si>
    <t>Ovenstående regnskab er revideret. Regnskabet indeholder efter vor</t>
  </si>
  <si>
    <t>Resultat før renter og afskrivninger</t>
  </si>
  <si>
    <t>Resultat før afskrivninger</t>
  </si>
  <si>
    <t>Møder, rejser og repræsentation</t>
  </si>
  <si>
    <t>Pristalsregulering forskud Gedved Kommune</t>
  </si>
  <si>
    <t>Skyldig moms</t>
  </si>
  <si>
    <t>Karl Jensen</t>
  </si>
  <si>
    <t>Tilgang i året</t>
  </si>
  <si>
    <t>Kontrolcentral incl. telefon</t>
  </si>
  <si>
    <t>Kursregulering af værdipapirer</t>
  </si>
  <si>
    <t>Administration EnergiMidt</t>
  </si>
  <si>
    <t>Landinspektør</t>
  </si>
  <si>
    <t>Øvrige omkostninger</t>
  </si>
  <si>
    <t xml:space="preserve">   </t>
  </si>
  <si>
    <t>Andre tilgodehavender</t>
  </si>
  <si>
    <t>resultat og vandværkets økonomiske stilling pr. 31. december 2006.</t>
  </si>
  <si>
    <t>Søren Hoff-Jessen</t>
  </si>
  <si>
    <t>Øvrig administration incl. reg. tidligere år</t>
  </si>
  <si>
    <t>Regulering tidligere år (grøn afgift mm.)</t>
  </si>
  <si>
    <t>Salg af vand og abonnement vedr. 2005</t>
  </si>
  <si>
    <t>Obligationer, 2% Nykredit, nom. 179.911</t>
  </si>
  <si>
    <t>Gantrup, den 22. februar 2007</t>
  </si>
  <si>
    <t xml:space="preserve">Gantrup, den 22. februar 2007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</si>
</sst>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1" xfId="0" applyNumberFormat="1" applyBorder="1" applyAlignment="1">
      <alignment wrapText="1"/>
    </xf>
    <xf numFmtId="37" fontId="0" fillId="0" borderId="1" xfId="15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tabSelected="1" workbookViewId="0" topLeftCell="A1">
      <selection activeCell="I45" sqref="I45"/>
    </sheetView>
  </sheetViews>
  <sheetFormatPr defaultColWidth="9.140625" defaultRowHeight="12.75"/>
  <cols>
    <col min="3" max="3" width="19.8515625" style="0" customWidth="1"/>
    <col min="4" max="4" width="13.140625" style="0" customWidth="1"/>
    <col min="5" max="5" width="2.421875" style="0" customWidth="1"/>
    <col min="6" max="6" width="11.28125" style="0" customWidth="1"/>
    <col min="7" max="7" width="8.28125" style="0" customWidth="1"/>
    <col min="8" max="8" width="21.00390625" style="0" customWidth="1"/>
    <col min="9" max="9" width="5.421875" style="0" customWidth="1"/>
    <col min="10" max="10" width="16.7109375" style="0" customWidth="1"/>
    <col min="11" max="11" width="13.00390625" style="0" customWidth="1"/>
    <col min="12" max="12" width="9.7109375" style="0" bestFit="1" customWidth="1"/>
    <col min="13" max="13" width="2.421875" style="0" customWidth="1"/>
  </cols>
  <sheetData>
    <row r="2" spans="1:9" ht="18">
      <c r="A2" s="2" t="s">
        <v>0</v>
      </c>
      <c r="B2" s="3"/>
      <c r="I2" s="2" t="s">
        <v>14</v>
      </c>
    </row>
    <row r="3" spans="1:9" ht="12.75">
      <c r="A3" s="4" t="s">
        <v>1</v>
      </c>
      <c r="I3" s="4" t="s">
        <v>15</v>
      </c>
    </row>
    <row r="4" spans="4:14" ht="12.75">
      <c r="D4" s="17">
        <v>2006</v>
      </c>
      <c r="F4" s="17">
        <v>2005</v>
      </c>
      <c r="L4" s="1">
        <v>2006</v>
      </c>
      <c r="N4" s="17">
        <v>2005</v>
      </c>
    </row>
    <row r="5" ht="12.75">
      <c r="I5" s="1" t="s">
        <v>16</v>
      </c>
    </row>
    <row r="6" spans="1:14" ht="12.75">
      <c r="A6" t="s">
        <v>2</v>
      </c>
      <c r="D6" s="8">
        <v>24323</v>
      </c>
      <c r="E6" s="8"/>
      <c r="F6" s="8">
        <v>15645</v>
      </c>
      <c r="I6" t="s">
        <v>17</v>
      </c>
      <c r="L6" s="8"/>
      <c r="M6" s="8"/>
      <c r="N6" s="8"/>
    </row>
    <row r="7" spans="1:14" ht="12.75">
      <c r="A7" t="s">
        <v>3</v>
      </c>
      <c r="D7" s="8">
        <v>73532</v>
      </c>
      <c r="E7" s="8"/>
      <c r="F7" s="8">
        <v>48020</v>
      </c>
      <c r="J7" t="s">
        <v>18</v>
      </c>
      <c r="L7" s="8">
        <f>N7+N8</f>
        <v>696172</v>
      </c>
      <c r="M7" s="8"/>
      <c r="N7" s="9">
        <v>696172</v>
      </c>
    </row>
    <row r="8" spans="1:14" ht="12.75">
      <c r="A8" t="s">
        <v>4</v>
      </c>
      <c r="D8" s="14">
        <v>68089</v>
      </c>
      <c r="E8" s="8"/>
      <c r="F8" s="14">
        <v>54224</v>
      </c>
      <c r="J8" t="s">
        <v>43</v>
      </c>
      <c r="L8" s="8">
        <v>0</v>
      </c>
      <c r="M8" s="8"/>
      <c r="N8" s="9">
        <v>0</v>
      </c>
    </row>
    <row r="9" spans="1:14" ht="12.75">
      <c r="A9" t="s">
        <v>55</v>
      </c>
      <c r="D9" s="7">
        <v>18239</v>
      </c>
      <c r="E9" s="14"/>
      <c r="F9" s="7">
        <v>0</v>
      </c>
      <c r="L9" s="8"/>
      <c r="M9" s="8"/>
      <c r="N9" s="9"/>
    </row>
    <row r="10" spans="4:14" ht="12.75">
      <c r="D10" s="10">
        <f>SUM(D6:D9)</f>
        <v>184183</v>
      </c>
      <c r="E10" s="8"/>
      <c r="F10" s="10">
        <f>SUM(F6:F8)</f>
        <v>117889</v>
      </c>
      <c r="J10" t="s">
        <v>19</v>
      </c>
      <c r="L10" s="7">
        <f>SUM(N10-D36)</f>
        <v>-233700</v>
      </c>
      <c r="M10" s="8"/>
      <c r="N10" s="13">
        <v>-198892</v>
      </c>
    </row>
    <row r="11" spans="4:14" ht="12.75">
      <c r="D11" s="8"/>
      <c r="E11" s="8"/>
      <c r="F11" s="8"/>
      <c r="J11" t="s">
        <v>20</v>
      </c>
      <c r="L11" s="8">
        <f>SUM(L7:L10)</f>
        <v>462472</v>
      </c>
      <c r="M11" s="8"/>
      <c r="N11" s="8">
        <f>SUM(N7:N10)</f>
        <v>497280</v>
      </c>
    </row>
    <row r="12" spans="1:14" ht="12.75">
      <c r="A12" t="s">
        <v>5</v>
      </c>
      <c r="D12" s="8">
        <v>6017</v>
      </c>
      <c r="E12" s="8"/>
      <c r="F12" s="8">
        <v>4730</v>
      </c>
      <c r="L12" s="8"/>
      <c r="M12" s="8"/>
      <c r="N12" s="9"/>
    </row>
    <row r="13" spans="1:14" ht="12.75">
      <c r="A13" t="s">
        <v>13</v>
      </c>
      <c r="D13" s="8">
        <v>0</v>
      </c>
      <c r="E13" s="8"/>
      <c r="F13" s="8">
        <v>0</v>
      </c>
      <c r="I13" t="s">
        <v>21</v>
      </c>
      <c r="L13" s="8">
        <v>339853</v>
      </c>
      <c r="M13" s="8"/>
      <c r="N13" s="8">
        <v>188788</v>
      </c>
    </row>
    <row r="14" spans="1:14" ht="12.75">
      <c r="A14" t="s">
        <v>44</v>
      </c>
      <c r="D14" s="8">
        <v>6143</v>
      </c>
      <c r="E14" s="8"/>
      <c r="F14" s="8">
        <v>4484</v>
      </c>
      <c r="I14" t="s">
        <v>56</v>
      </c>
      <c r="L14" s="8">
        <v>173825</v>
      </c>
      <c r="M14" s="8"/>
      <c r="N14" s="8">
        <v>174257</v>
      </c>
    </row>
    <row r="15" spans="1:14" ht="12.75">
      <c r="A15" t="s">
        <v>6</v>
      </c>
      <c r="D15" s="8">
        <v>1148</v>
      </c>
      <c r="E15" s="8"/>
      <c r="F15" s="8">
        <v>18359</v>
      </c>
      <c r="I15" t="s">
        <v>50</v>
      </c>
      <c r="L15" s="7">
        <v>6067</v>
      </c>
      <c r="M15" s="8"/>
      <c r="N15" s="7">
        <v>3496</v>
      </c>
    </row>
    <row r="16" spans="1:14" ht="13.5" thickBot="1">
      <c r="A16" t="s">
        <v>7</v>
      </c>
      <c r="D16" s="8">
        <v>4265</v>
      </c>
      <c r="E16" s="8"/>
      <c r="F16" s="8">
        <v>1743</v>
      </c>
      <c r="L16" s="15">
        <f>SUM(L11:L15)</f>
        <v>982217</v>
      </c>
      <c r="M16" s="8"/>
      <c r="N16" s="15">
        <f>SUM(N11:N15)</f>
        <v>863821</v>
      </c>
    </row>
    <row r="17" spans="1:14" ht="13.5" thickTop="1">
      <c r="A17" t="s">
        <v>47</v>
      </c>
      <c r="D17" s="8">
        <v>3415</v>
      </c>
      <c r="E17" s="8"/>
      <c r="F17" s="8">
        <v>5417</v>
      </c>
      <c r="L17" s="8"/>
      <c r="M17" s="8"/>
      <c r="N17" s="9"/>
    </row>
    <row r="18" spans="1:14" ht="12.75">
      <c r="A18" t="s">
        <v>8</v>
      </c>
      <c r="D18" s="8">
        <v>1320</v>
      </c>
      <c r="E18" s="8"/>
      <c r="F18" s="8">
        <v>1225</v>
      </c>
      <c r="I18" s="1" t="s">
        <v>22</v>
      </c>
      <c r="L18" s="8"/>
      <c r="M18" s="8"/>
      <c r="N18" s="9"/>
    </row>
    <row r="19" spans="1:14" ht="12.75">
      <c r="A19" t="s">
        <v>39</v>
      </c>
      <c r="D19" s="8">
        <v>1020</v>
      </c>
      <c r="E19" s="8"/>
      <c r="F19" s="8">
        <v>1100</v>
      </c>
      <c r="I19" t="s">
        <v>23</v>
      </c>
      <c r="L19" s="8"/>
      <c r="M19" s="8"/>
      <c r="N19" s="9"/>
    </row>
    <row r="20" spans="1:14" ht="12.75">
      <c r="A20" t="s">
        <v>46</v>
      </c>
      <c r="D20" s="8">
        <v>2241</v>
      </c>
      <c r="E20" s="8"/>
      <c r="F20" s="8">
        <v>1915</v>
      </c>
      <c r="J20" t="s">
        <v>18</v>
      </c>
      <c r="L20" s="8">
        <f>N22</f>
        <v>584304</v>
      </c>
      <c r="M20" s="8"/>
      <c r="N20" s="9">
        <v>548293</v>
      </c>
    </row>
    <row r="21" spans="1:14" ht="12.75">
      <c r="A21" t="s">
        <v>53</v>
      </c>
      <c r="D21" s="14">
        <v>4500</v>
      </c>
      <c r="E21" s="14"/>
      <c r="F21" s="14">
        <v>7000</v>
      </c>
      <c r="J21" t="s">
        <v>12</v>
      </c>
      <c r="L21" s="7">
        <f>D38</f>
        <v>119810</v>
      </c>
      <c r="M21" s="8"/>
      <c r="N21" s="9">
        <v>36011</v>
      </c>
    </row>
    <row r="22" spans="1:14" ht="12.75">
      <c r="A22" t="s">
        <v>54</v>
      </c>
      <c r="D22" s="8">
        <v>2245</v>
      </c>
      <c r="E22" s="8"/>
      <c r="F22" s="8">
        <v>0</v>
      </c>
      <c r="J22" t="s">
        <v>24</v>
      </c>
      <c r="L22" s="10">
        <f>SUM(L20:L21)</f>
        <v>704114</v>
      </c>
      <c r="M22" s="8"/>
      <c r="N22" s="11">
        <f>SUM(N20:N21)</f>
        <v>584304</v>
      </c>
    </row>
    <row r="23" spans="1:14" ht="12.75">
      <c r="A23" t="s">
        <v>48</v>
      </c>
      <c r="D23" s="14">
        <v>591</v>
      </c>
      <c r="F23" s="14">
        <v>2240</v>
      </c>
      <c r="L23" s="8"/>
      <c r="M23" s="8"/>
      <c r="N23" s="9"/>
    </row>
    <row r="24" spans="4:14" ht="12.75">
      <c r="D24" s="10">
        <f>SUM(D12:D23)</f>
        <v>32905</v>
      </c>
      <c r="E24" s="8"/>
      <c r="F24" s="10">
        <f>SUM(F12:F23)</f>
        <v>48213</v>
      </c>
      <c r="L24" s="8"/>
      <c r="M24" s="8"/>
      <c r="N24" s="9"/>
    </row>
    <row r="25" spans="4:14" ht="12.75">
      <c r="D25" s="8"/>
      <c r="E25" s="8"/>
      <c r="F25" s="8"/>
      <c r="I25" t="s">
        <v>25</v>
      </c>
      <c r="J25" t="s">
        <v>26</v>
      </c>
      <c r="L25" s="8">
        <v>226363</v>
      </c>
      <c r="M25" s="8"/>
      <c r="N25" s="8">
        <v>254665</v>
      </c>
    </row>
    <row r="26" spans="1:14" ht="12.75">
      <c r="A26" t="s">
        <v>37</v>
      </c>
      <c r="D26" s="8">
        <f>SUM(D10-D24)</f>
        <v>151278</v>
      </c>
      <c r="E26" s="8"/>
      <c r="F26" s="8">
        <f>SUM(F10-F24)</f>
        <v>69676</v>
      </c>
      <c r="J26" t="s">
        <v>27</v>
      </c>
      <c r="L26" s="8">
        <v>15305</v>
      </c>
      <c r="M26" s="8"/>
      <c r="N26" s="8">
        <v>12675</v>
      </c>
    </row>
    <row r="27" spans="4:14" ht="12.75">
      <c r="D27" s="8"/>
      <c r="E27" s="8"/>
      <c r="F27" s="8"/>
      <c r="J27" t="s">
        <v>41</v>
      </c>
      <c r="L27" s="8">
        <v>21329</v>
      </c>
      <c r="M27" s="8"/>
      <c r="N27" s="8">
        <v>677</v>
      </c>
    </row>
    <row r="28" spans="1:14" ht="12.75">
      <c r="A28" t="s">
        <v>9</v>
      </c>
      <c r="D28" s="8">
        <v>7359</v>
      </c>
      <c r="E28" s="8"/>
      <c r="F28" s="8">
        <v>6877</v>
      </c>
      <c r="J28" t="s">
        <v>28</v>
      </c>
      <c r="L28" s="7">
        <v>15106</v>
      </c>
      <c r="M28" s="8"/>
      <c r="N28" s="7">
        <v>11500</v>
      </c>
    </row>
    <row r="29" spans="1:14" ht="12.75">
      <c r="A29" t="s">
        <v>45</v>
      </c>
      <c r="D29" s="8">
        <v>-432</v>
      </c>
      <c r="E29" s="8"/>
      <c r="F29" s="8">
        <v>-267</v>
      </c>
      <c r="L29" s="10">
        <f>SUM(L25:L28)</f>
        <v>278103</v>
      </c>
      <c r="M29" s="8"/>
      <c r="N29" s="10">
        <f>SUM(N25:N28)</f>
        <v>279517</v>
      </c>
    </row>
    <row r="30" spans="1:14" ht="12.75" customHeight="1">
      <c r="A30" t="s">
        <v>40</v>
      </c>
      <c r="B30" s="18"/>
      <c r="C30" s="18"/>
      <c r="D30" s="12">
        <v>-3587</v>
      </c>
      <c r="E30" s="8"/>
      <c r="F30" s="12">
        <v>-5467</v>
      </c>
      <c r="L30" s="8"/>
      <c r="M30" s="8"/>
      <c r="N30" s="9"/>
    </row>
    <row r="31" spans="4:14" ht="13.5" thickBot="1">
      <c r="D31" s="10">
        <f>SUM(D28:D30)</f>
        <v>3340</v>
      </c>
      <c r="E31" s="8"/>
      <c r="F31" s="10">
        <f>SUM(F28:F30)</f>
        <v>1143</v>
      </c>
      <c r="L31" s="15">
        <f>SUM(L22+L29)</f>
        <v>982217</v>
      </c>
      <c r="M31" s="8"/>
      <c r="N31" s="15">
        <f>SUM(N22+N29)</f>
        <v>863821</v>
      </c>
    </row>
    <row r="32" spans="4:14" ht="12.75" customHeight="1" thickTop="1">
      <c r="D32" s="14"/>
      <c r="E32" s="8"/>
      <c r="F32" s="14"/>
      <c r="L32" s="8"/>
      <c r="M32" s="8"/>
      <c r="N32" s="8"/>
    </row>
    <row r="33" spans="1:14" ht="12.75">
      <c r="A33" t="s">
        <v>38</v>
      </c>
      <c r="D33" s="14">
        <f>SUM(D26+D31)</f>
        <v>154618</v>
      </c>
      <c r="E33" s="8"/>
      <c r="F33" s="14">
        <f>SUM(F26+F31)</f>
        <v>70819</v>
      </c>
      <c r="I33" t="s">
        <v>57</v>
      </c>
      <c r="L33" s="8"/>
      <c r="M33" s="8"/>
      <c r="N33" s="8"/>
    </row>
    <row r="34" spans="4:14" ht="12.75">
      <c r="D34" s="8"/>
      <c r="E34" s="8"/>
      <c r="F34" s="8"/>
      <c r="I34" t="s">
        <v>49</v>
      </c>
      <c r="L34" s="8"/>
      <c r="M34" s="8"/>
      <c r="N34" s="8"/>
    </row>
    <row r="35" spans="1:12" ht="12.75">
      <c r="A35" t="s">
        <v>10</v>
      </c>
      <c r="D35" s="8"/>
      <c r="E35" s="8"/>
      <c r="F35" s="8"/>
      <c r="L35" s="6"/>
    </row>
    <row r="36" spans="2:13" ht="12.75">
      <c r="B36" t="s">
        <v>11</v>
      </c>
      <c r="D36" s="7">
        <v>34808</v>
      </c>
      <c r="E36" s="8"/>
      <c r="F36" s="7">
        <v>34808</v>
      </c>
      <c r="I36" t="s">
        <v>29</v>
      </c>
      <c r="L36" s="6"/>
      <c r="M36" t="s">
        <v>52</v>
      </c>
    </row>
    <row r="37" spans="4:13" ht="12.75">
      <c r="D37" s="8"/>
      <c r="E37" s="8"/>
      <c r="F37" s="8"/>
      <c r="I37" s="5" t="s">
        <v>30</v>
      </c>
      <c r="L37" s="6"/>
      <c r="M37" s="5" t="s">
        <v>31</v>
      </c>
    </row>
    <row r="38" spans="1:6" ht="13.5" thickBot="1">
      <c r="A38" s="1" t="s">
        <v>12</v>
      </c>
      <c r="D38" s="15">
        <f>SUM(D33-D36)</f>
        <v>119810</v>
      </c>
      <c r="E38" s="8"/>
      <c r="F38" s="15">
        <f>SUM(F33-F36)</f>
        <v>36011</v>
      </c>
    </row>
    <row r="39" spans="4:9" ht="13.5" thickTop="1">
      <c r="D39" s="8"/>
      <c r="E39" s="8"/>
      <c r="F39" s="8"/>
      <c r="I39" s="1" t="s">
        <v>32</v>
      </c>
    </row>
    <row r="40" spans="4:9" ht="12.75">
      <c r="D40" s="8"/>
      <c r="E40" s="8"/>
      <c r="F40" s="8"/>
      <c r="I40" t="s">
        <v>36</v>
      </c>
    </row>
    <row r="41" spans="4:9" ht="12.75">
      <c r="D41" s="8"/>
      <c r="E41" s="8"/>
      <c r="F41" s="8"/>
      <c r="I41" t="s">
        <v>33</v>
      </c>
    </row>
    <row r="42" spans="4:9" ht="12.75">
      <c r="D42" s="8"/>
      <c r="E42" s="8"/>
      <c r="F42" s="8"/>
      <c r="I42" t="s">
        <v>51</v>
      </c>
    </row>
    <row r="43" spans="4:6" ht="12.75">
      <c r="D43" s="8"/>
      <c r="E43" s="8"/>
      <c r="F43" s="8"/>
    </row>
    <row r="44" spans="4:9" ht="12.75">
      <c r="D44" s="8"/>
      <c r="E44" s="8"/>
      <c r="F44" s="8"/>
      <c r="I44" t="s">
        <v>58</v>
      </c>
    </row>
    <row r="45" ht="12" customHeight="1">
      <c r="D45" s="6"/>
    </row>
    <row r="46" ht="12.75">
      <c r="D46" s="6"/>
    </row>
    <row r="47" spans="4:14" ht="12.75">
      <c r="D47" s="6"/>
      <c r="I47" t="s">
        <v>42</v>
      </c>
      <c r="J47" s="16"/>
      <c r="K47" t="s">
        <v>34</v>
      </c>
      <c r="L47" s="16"/>
      <c r="M47" s="16"/>
      <c r="N47" s="16"/>
    </row>
    <row r="49" spans="9:12" ht="12.75">
      <c r="I49" s="19" t="s">
        <v>35</v>
      </c>
      <c r="J49" s="19"/>
      <c r="K49" s="19"/>
      <c r="L49" s="19"/>
    </row>
  </sheetData>
  <mergeCells count="1">
    <mergeCell ref="I49:L49"/>
  </mergeCells>
  <printOptions/>
  <pageMargins left="0.984251968503937" right="0.3937007874015748" top="1.1811023622047245" bottom="0.1968503937007874" header="0.43" footer="0"/>
  <pageSetup fitToHeight="1" fitToWidth="1" horizontalDpi="600" verticalDpi="600" orientation="landscape" paperSize="9" scale="80" r:id="rId1"/>
  <headerFooter alignWithMargins="0">
    <oddHeader>&amp;C&amp;"Arial,fed"&amp;14Gantrup Vandværk A.m.b.a.
Regnskab for perioden 01.01. – 31.12.2006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SØRENSEN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Hoff-Jessen</dc:creator>
  <cp:keywords/>
  <dc:description/>
  <cp:lastModifiedBy>Lisbeth Sørensen</cp:lastModifiedBy>
  <cp:lastPrinted>2007-02-16T09:31:55Z</cp:lastPrinted>
  <dcterms:created xsi:type="dcterms:W3CDTF">2002-03-16T15:23:38Z</dcterms:created>
  <dcterms:modified xsi:type="dcterms:W3CDTF">2002-03-16T16:15:40Z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